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1" i="1"/>
  <c r="D11" s="1"/>
  <c r="C10"/>
  <c r="D10" s="1"/>
  <c r="C9"/>
  <c r="D9" s="1"/>
  <c r="C8"/>
  <c r="D8" s="1"/>
  <c r="D12" l="1"/>
  <c r="D13" s="1"/>
  <c r="C12"/>
  <c r="D15"/>
</calcChain>
</file>

<file path=xl/sharedStrings.xml><?xml version="1.0" encoding="utf-8"?>
<sst xmlns="http://schemas.openxmlformats.org/spreadsheetml/2006/main" count="18" uniqueCount="18">
  <si>
    <t>Basic pay</t>
  </si>
  <si>
    <t>DA to be Merged  80%</t>
  </si>
  <si>
    <t>Fitment benefit
(@12% , Minimum Rs.2000)</t>
  </si>
  <si>
    <t>Calculated Value</t>
  </si>
  <si>
    <t>Actual Benefit</t>
  </si>
  <si>
    <t>Total of Fitment &amp; 
Service weightage - (Max 12000)</t>
  </si>
  <si>
    <t>Basic Pay as on 01/07/2014</t>
  </si>
  <si>
    <t>Total (Sl No.1+2+5)</t>
  </si>
  <si>
    <t>Sl No</t>
  </si>
  <si>
    <t>Criteria involved</t>
  </si>
  <si>
    <t>Net benefit as on 01.07.2014 without HRA</t>
  </si>
  <si>
    <t xml:space="preserve"> Pay Fixation Estimator- 10th Pay Revision</t>
  </si>
  <si>
    <t>Prepard by : NOUSHAD A.R 9446661515 noushadar76@gmail.com</t>
  </si>
  <si>
    <t>Completed  years of Service as on 01/07/2014</t>
  </si>
  <si>
    <t>Pay in Revised Scale 
(Find manually -Next stage of Total , refer Scale of Pay)</t>
  </si>
  <si>
    <t>Service Weightage 
@ 0.5% per completed year, Max 15%</t>
  </si>
  <si>
    <t xml:space="preserve"> This field must be filled manually
Refer revised scale of pay</t>
  </si>
  <si>
    <t>Delete all datas in GREEN FIELDS, Re Enter datas in GREEN fields only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</si>
</sst>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rgb="FFC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6" borderId="1" xfId="0" applyFont="1" applyFill="1" applyBorder="1" applyAlignment="1" applyProtection="1">
      <alignment horizontal="center"/>
      <protection hidden="1"/>
    </xf>
    <xf numFmtId="0" fontId="3" fillId="6" borderId="2" xfId="0" applyFont="1" applyFill="1" applyBorder="1" applyAlignment="1" applyProtection="1">
      <alignment horizontal="center" vertical="center"/>
      <protection hidden="1"/>
    </xf>
    <xf numFmtId="0" fontId="3" fillId="6" borderId="4" xfId="0" applyFont="1" applyFill="1" applyBorder="1" applyAlignment="1" applyProtection="1">
      <alignment horizontal="center" vertical="center"/>
      <protection hidden="1"/>
    </xf>
    <xf numFmtId="0" fontId="3" fillId="6" borderId="3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left" vertical="center"/>
      <protection hidden="1"/>
    </xf>
    <xf numFmtId="0" fontId="4" fillId="3" borderId="4" xfId="0" applyFont="1" applyFill="1" applyBorder="1" applyAlignment="1" applyProtection="1">
      <alignment horizontal="left" vertical="center"/>
      <protection hidden="1"/>
    </xf>
    <xf numFmtId="0" fontId="4" fillId="3" borderId="3" xfId="0" applyFont="1" applyFill="1" applyBorder="1" applyAlignment="1" applyProtection="1">
      <alignment horizontal="left" vertic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3" fillId="5" borderId="1" xfId="0" applyFont="1" applyFill="1" applyBorder="1" applyAlignment="1" applyProtection="1">
      <alignment vertical="center"/>
      <protection hidden="1"/>
    </xf>
    <xf numFmtId="0" fontId="3" fillId="8" borderId="1" xfId="0" applyFont="1" applyFill="1" applyBorder="1" applyAlignment="1" applyProtection="1">
      <alignment vertical="center"/>
      <protection hidden="1"/>
    </xf>
    <xf numFmtId="0" fontId="3" fillId="7" borderId="1" xfId="0" applyFont="1" applyFill="1" applyBorder="1" applyAlignment="1" applyProtection="1">
      <alignment horizontal="center" vertical="center"/>
      <protection hidden="1"/>
    </xf>
    <xf numFmtId="0" fontId="3" fillId="9" borderId="1" xfId="0" applyFont="1" applyFill="1" applyBorder="1" applyAlignment="1" applyProtection="1">
      <alignment horizontal="center" vertical="center"/>
      <protection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1" fillId="8" borderId="1" xfId="0" applyFont="1" applyFill="1" applyBorder="1" applyProtection="1">
      <protection hidden="1"/>
    </xf>
    <xf numFmtId="0" fontId="1" fillId="7" borderId="1" xfId="0" applyFont="1" applyFill="1" applyBorder="1" applyProtection="1">
      <protection hidden="1"/>
    </xf>
    <xf numFmtId="0" fontId="1" fillId="9" borderId="1" xfId="0" applyFont="1" applyFill="1" applyBorder="1" applyProtection="1">
      <protection hidden="1"/>
    </xf>
    <xf numFmtId="0" fontId="1" fillId="8" borderId="1" xfId="0" applyFont="1" applyFill="1" applyBorder="1" applyAlignment="1" applyProtection="1">
      <alignment wrapText="1"/>
      <protection hidden="1"/>
    </xf>
    <xf numFmtId="0" fontId="2" fillId="9" borderId="1" xfId="0" applyFont="1" applyFill="1" applyBorder="1" applyProtection="1">
      <protection hidden="1"/>
    </xf>
    <xf numFmtId="0" fontId="1" fillId="8" borderId="2" xfId="0" applyFont="1" applyFill="1" applyBorder="1" applyAlignment="1" applyProtection="1">
      <alignment horizontal="center" wrapText="1"/>
      <protection hidden="1"/>
    </xf>
    <xf numFmtId="0" fontId="1" fillId="8" borderId="4" xfId="0" applyFont="1" applyFill="1" applyBorder="1" applyAlignment="1" applyProtection="1">
      <alignment horizontal="center" wrapText="1"/>
      <protection hidden="1"/>
    </xf>
    <xf numFmtId="0" fontId="1" fillId="8" borderId="3" xfId="0" applyFont="1" applyFill="1" applyBorder="1" applyAlignment="1" applyProtection="1">
      <alignment horizontal="center" wrapText="1"/>
      <protection hidden="1"/>
    </xf>
    <xf numFmtId="0" fontId="1" fillId="8" borderId="2" xfId="0" applyFont="1" applyFill="1" applyBorder="1" applyAlignment="1" applyProtection="1">
      <alignment horizontal="center" vertical="center" wrapText="1"/>
      <protection hidden="1"/>
    </xf>
    <xf numFmtId="0" fontId="1" fillId="8" borderId="4" xfId="0" applyFont="1" applyFill="1" applyBorder="1" applyAlignment="1" applyProtection="1">
      <alignment horizontal="center" vertical="center" wrapText="1"/>
      <protection hidden="1"/>
    </xf>
    <xf numFmtId="0" fontId="1" fillId="8" borderId="3" xfId="0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/>
      <protection hidden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13</xdr:row>
      <xdr:rowOff>161925</xdr:rowOff>
    </xdr:from>
    <xdr:to>
      <xdr:col>4</xdr:col>
      <xdr:colOff>552450</xdr:colOff>
      <xdr:row>13</xdr:row>
      <xdr:rowOff>371475</xdr:rowOff>
    </xdr:to>
    <xdr:sp macro="" textlink="">
      <xdr:nvSpPr>
        <xdr:cNvPr id="2" name="Left Arrow 1"/>
        <xdr:cNvSpPr/>
      </xdr:nvSpPr>
      <xdr:spPr>
        <a:xfrm>
          <a:off x="5534025" y="4276725"/>
          <a:ext cx="419100" cy="20955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IN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topLeftCell="A2" workbookViewId="0">
      <selection activeCell="F10" sqref="F10"/>
    </sheetView>
  </sheetViews>
  <sheetFormatPr defaultRowHeight="15"/>
  <cols>
    <col min="1" max="1" width="6" customWidth="1"/>
    <col min="2" max="2" width="40.42578125" customWidth="1"/>
    <col min="3" max="3" width="18.140625" customWidth="1"/>
    <col min="4" max="4" width="16.42578125" customWidth="1"/>
    <col min="8" max="8" width="11" customWidth="1"/>
  </cols>
  <sheetData>
    <row r="1" spans="1:8" ht="21" customHeight="1">
      <c r="A1" s="2" t="s">
        <v>11</v>
      </c>
      <c r="B1" s="2"/>
      <c r="C1" s="2"/>
      <c r="D1" s="2"/>
    </row>
    <row r="2" spans="1:8" ht="29.25" customHeight="1">
      <c r="A2" s="3" t="s">
        <v>12</v>
      </c>
      <c r="B2" s="4"/>
      <c r="C2" s="4"/>
      <c r="D2" s="5"/>
    </row>
    <row r="3" spans="1:8" ht="25.5" customHeight="1">
      <c r="A3" s="6" t="s">
        <v>17</v>
      </c>
      <c r="B3" s="7"/>
      <c r="C3" s="7"/>
      <c r="D3" s="8"/>
    </row>
    <row r="4" spans="1:8" ht="22.5" customHeight="1">
      <c r="A4" s="9" t="s">
        <v>6</v>
      </c>
      <c r="B4" s="9"/>
      <c r="C4" s="29">
        <v>19740</v>
      </c>
      <c r="D4" s="29"/>
      <c r="E4" s="1"/>
      <c r="F4" s="1"/>
    </row>
    <row r="5" spans="1:8" ht="22.5" customHeight="1">
      <c r="A5" s="9" t="s">
        <v>13</v>
      </c>
      <c r="B5" s="9"/>
      <c r="C5" s="29">
        <v>8</v>
      </c>
      <c r="D5" s="29"/>
      <c r="E5" s="1"/>
      <c r="F5" s="1"/>
    </row>
    <row r="6" spans="1:8" ht="15.75">
      <c r="A6" s="26"/>
      <c r="B6" s="26"/>
      <c r="C6" s="26"/>
      <c r="D6" s="26"/>
      <c r="E6" s="1"/>
      <c r="F6" s="1"/>
    </row>
    <row r="7" spans="1:8" ht="26.25" customHeight="1">
      <c r="A7" s="10" t="s">
        <v>8</v>
      </c>
      <c r="B7" s="11" t="s">
        <v>9</v>
      </c>
      <c r="C7" s="12" t="s">
        <v>3</v>
      </c>
      <c r="D7" s="13" t="s">
        <v>4</v>
      </c>
      <c r="E7" s="1"/>
      <c r="F7" s="1"/>
    </row>
    <row r="8" spans="1:8" ht="15.75">
      <c r="A8" s="14">
        <v>1</v>
      </c>
      <c r="B8" s="15" t="s">
        <v>0</v>
      </c>
      <c r="C8" s="16">
        <f>C4</f>
        <v>19740</v>
      </c>
      <c r="D8" s="17">
        <f>C8</f>
        <v>19740</v>
      </c>
      <c r="E8" s="1"/>
      <c r="F8" s="1"/>
    </row>
    <row r="9" spans="1:8" ht="15.75">
      <c r="A9" s="14">
        <v>2</v>
      </c>
      <c r="B9" s="15" t="s">
        <v>1</v>
      </c>
      <c r="C9" s="16">
        <f>ROUND(C4*0.8,0)</f>
        <v>15792</v>
      </c>
      <c r="D9" s="17">
        <f>C9</f>
        <v>15792</v>
      </c>
      <c r="E9" s="1"/>
      <c r="F9" s="1"/>
    </row>
    <row r="10" spans="1:8" ht="31.5">
      <c r="A10" s="14">
        <v>3</v>
      </c>
      <c r="B10" s="18" t="s">
        <v>2</v>
      </c>
      <c r="C10" s="16">
        <f>ROUND(C4*0.12,0)</f>
        <v>2369</v>
      </c>
      <c r="D10" s="17">
        <f>IF(C10&lt;2000,2000,C10)</f>
        <v>2369</v>
      </c>
      <c r="E10" s="1"/>
      <c r="F10" s="1"/>
    </row>
    <row r="11" spans="1:8" ht="36.75" customHeight="1">
      <c r="A11" s="14">
        <v>4</v>
      </c>
      <c r="B11" s="18" t="s">
        <v>15</v>
      </c>
      <c r="C11" s="16">
        <f>ROUND(C4*0.005*C5,0)</f>
        <v>790</v>
      </c>
      <c r="D11" s="17">
        <f>IF(C5&gt;30,ROUND(C4*0.005*30,0),C11)</f>
        <v>790</v>
      </c>
      <c r="E11" s="1"/>
      <c r="F11" s="1"/>
    </row>
    <row r="12" spans="1:8" ht="36.75" customHeight="1">
      <c r="A12" s="14">
        <v>5</v>
      </c>
      <c r="B12" s="18" t="s">
        <v>5</v>
      </c>
      <c r="C12" s="16">
        <f>C10+C11</f>
        <v>3159</v>
      </c>
      <c r="D12" s="17">
        <f>IF(D10+D11&gt;12000,12000,D10+D11)</f>
        <v>3159</v>
      </c>
      <c r="E12" s="1"/>
      <c r="F12" s="1"/>
    </row>
    <row r="13" spans="1:8" ht="24.75" customHeight="1">
      <c r="A13" s="14">
        <v>6</v>
      </c>
      <c r="B13" s="18" t="s">
        <v>7</v>
      </c>
      <c r="C13" s="16"/>
      <c r="D13" s="19">
        <f>D8+D9+D12</f>
        <v>38691</v>
      </c>
      <c r="E13" s="1"/>
      <c r="F13" s="1"/>
    </row>
    <row r="14" spans="1:8" ht="35.25" customHeight="1">
      <c r="A14" s="20" t="s">
        <v>14</v>
      </c>
      <c r="B14" s="21"/>
      <c r="C14" s="22"/>
      <c r="D14" s="30">
        <v>39500</v>
      </c>
      <c r="E14" s="28"/>
      <c r="F14" s="27" t="s">
        <v>16</v>
      </c>
      <c r="G14" s="27"/>
      <c r="H14" s="27"/>
    </row>
    <row r="15" spans="1:8" ht="31.5" customHeight="1">
      <c r="A15" s="23" t="s">
        <v>10</v>
      </c>
      <c r="B15" s="24"/>
      <c r="C15" s="25"/>
      <c r="D15" s="19">
        <f>D14-(D8+D9)</f>
        <v>3968</v>
      </c>
      <c r="E15" s="1"/>
      <c r="F15" s="1"/>
    </row>
    <row r="16" spans="1:8" ht="15.75">
      <c r="B16" s="1"/>
      <c r="C16" s="1"/>
      <c r="D16" s="1"/>
      <c r="E16" s="1"/>
      <c r="F16" s="1"/>
    </row>
  </sheetData>
  <sheetProtection password="9730" sheet="1" objects="1" scenarios="1"/>
  <mergeCells count="11">
    <mergeCell ref="F14:H14"/>
    <mergeCell ref="A3:D3"/>
    <mergeCell ref="A14:C14"/>
    <mergeCell ref="A15:C15"/>
    <mergeCell ref="A6:D6"/>
    <mergeCell ref="C4:D4"/>
    <mergeCell ref="C5:D5"/>
    <mergeCell ref="A4:B4"/>
    <mergeCell ref="A5:B5"/>
    <mergeCell ref="A1:D1"/>
    <mergeCell ref="A2:D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gnome</dc:creator>
  <cp:lastModifiedBy>gnome</cp:lastModifiedBy>
  <dcterms:created xsi:type="dcterms:W3CDTF">2015-07-13T17:16:24Z</dcterms:created>
  <dcterms:modified xsi:type="dcterms:W3CDTF">2015-07-13T18:18:46Z</dcterms:modified>
</cp:coreProperties>
</file>